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tabRatio="26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'Лист3'!$A$1:$AQ$28</definedName>
  </definedNames>
  <calcPr fullCalcOnLoad="1"/>
</workbook>
</file>

<file path=xl/comments1.xml><?xml version="1.0" encoding="utf-8"?>
<comments xmlns="http://schemas.openxmlformats.org/spreadsheetml/2006/main">
  <authors>
    <author>Колошко</author>
  </authors>
  <commentList>
    <comment ref="AC7" authorId="0">
      <text>
        <r>
          <rPr>
            <b/>
            <sz val="9"/>
            <rFont val="Tahoma"/>
            <family val="2"/>
          </rPr>
          <t>Колошко: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<sst xmlns="http://schemas.openxmlformats.org/spreadsheetml/2006/main" count="81" uniqueCount="44">
  <si>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</si>
  <si>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</si>
  <si>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</si>
  <si>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</si>
  <si>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</si>
  <si>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</si>
  <si>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</si>
  <si>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</si>
  <si>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</si>
  <si>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</si>
  <si>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</si>
  <si>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</si>
  <si>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1-11 класи</t>
  </si>
  <si>
    <t>ГПД</t>
  </si>
  <si>
    <t>класів</t>
  </si>
  <si>
    <t>учнів</t>
  </si>
  <si>
    <t>№ 2</t>
  </si>
  <si>
    <t>№ 3</t>
  </si>
  <si>
    <t>№ 7</t>
  </si>
  <si>
    <t>№ 9</t>
  </si>
  <si>
    <t>№ 10</t>
  </si>
  <si>
    <t>№ 12</t>
  </si>
  <si>
    <t>№ 13</t>
  </si>
  <si>
    <t>№ 14</t>
  </si>
  <si>
    <t>Всього</t>
  </si>
  <si>
    <t>Начальник фінансового управління</t>
  </si>
  <si>
    <t>ЗАТВЕРДЖЕНО</t>
  </si>
  <si>
    <t>О.І.ВОРОНА</t>
  </si>
  <si>
    <t>1 клас</t>
  </si>
  <si>
    <t xml:space="preserve">                                                 </t>
  </si>
  <si>
    <t>інклюзивні</t>
  </si>
  <si>
    <t>Начальник управління освіти                                                                                                                                       С.М. ВОВК</t>
  </si>
  <si>
    <t>10-11 класи</t>
  </si>
  <si>
    <t>кількість</t>
  </si>
  <si>
    <t>Рішення виконавчого комітету</t>
  </si>
  <si>
    <t>№ ЗНЗ</t>
  </si>
  <si>
    <t xml:space="preserve"> № 5</t>
  </si>
  <si>
    <t>№ 6</t>
  </si>
  <si>
    <t xml:space="preserve"> № 1</t>
  </si>
  <si>
    <t>№ 15</t>
  </si>
  <si>
    <t xml:space="preserve"> Мережа  загальноосвітніх навчальних закладів,  контингенту учнів  та груп продовженого дня м. Прилуки на 2017-2018 навчальний рік</t>
  </si>
  <si>
    <t xml:space="preserve">   ПОГОДЖЕНО</t>
  </si>
  <si>
    <t>"7" вересня 2017 року № 312</t>
  </si>
  <si>
    <t>"1" вересня 2017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</si>
</sst>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Bookman Old Style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entury Schoolbook L"/>
      <family val="0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yr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32" fillId="40" borderId="8" applyNumberFormat="0" applyAlignment="0" applyProtection="0"/>
    <xf numFmtId="0" fontId="33" fillId="0" borderId="9" applyNumberFormat="0" applyFill="0" applyAlignment="0" applyProtection="0"/>
    <xf numFmtId="0" fontId="13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10" applyNumberFormat="0" applyAlignment="0" applyProtection="0"/>
    <xf numFmtId="0" fontId="0" fillId="43" borderId="11" applyNumberFormat="0" applyFont="0" applyAlignment="0" applyProtection="0"/>
    <xf numFmtId="9" fontId="0" fillId="0" borderId="0" applyFill="0" applyBorder="0" applyAlignment="0" applyProtection="0"/>
    <xf numFmtId="0" fontId="35" fillId="40" borderId="12" applyNumberFormat="0" applyAlignment="0" applyProtection="0"/>
    <xf numFmtId="0" fontId="15" fillId="0" borderId="13" applyNumberFormat="0" applyFill="0" applyAlignment="0" applyProtection="0"/>
    <xf numFmtId="0" fontId="36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5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textRotation="90"/>
    </xf>
    <xf numFmtId="0" fontId="20" fillId="0" borderId="15" xfId="0" applyFont="1" applyBorder="1" applyAlignment="1">
      <alignment horizontal="left" vertical="center" wrapText="1"/>
    </xf>
    <xf numFmtId="0" fontId="20" fillId="46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46" borderId="15" xfId="0" applyFont="1" applyFill="1" applyBorder="1" applyAlignment="1">
      <alignment horizontal="center" vertical="center"/>
    </xf>
    <xf numFmtId="0" fontId="25" fillId="47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2" fillId="46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38" fillId="46" borderId="15" xfId="0" applyFont="1" applyFill="1" applyBorder="1" applyAlignment="1">
      <alignment horizontal="center" vertical="center"/>
    </xf>
    <xf numFmtId="0" fontId="20" fillId="46" borderId="15" xfId="0" applyFont="1" applyFill="1" applyBorder="1" applyAlignment="1" quotePrefix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числення" xfId="76"/>
    <cellStyle name="Підсумок" xfId="77"/>
    <cellStyle name="Плохой" xfId="78"/>
    <cellStyle name="Поганий" xfId="79"/>
    <cellStyle name="Пояснение" xfId="80"/>
    <cellStyle name="Примечание" xfId="81"/>
    <cellStyle name="Примітка" xfId="82"/>
    <cellStyle name="Percent" xfId="83"/>
    <cellStyle name="Результат" xfId="84"/>
    <cellStyle name="Связанная ячейка" xfId="85"/>
    <cellStyle name="Середній" xfId="86"/>
    <cellStyle name="Текст пояснення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8"/>
  <sheetViews>
    <sheetView showGridLines="0" tabSelected="1" view="pageBreakPreview" zoomScale="87" zoomScaleNormal="75" zoomScaleSheetLayoutView="87" zoomScalePageLayoutView="0" workbookViewId="0" topLeftCell="L1">
      <selection activeCell="W24" sqref="W24"/>
    </sheetView>
  </sheetViews>
  <sheetFormatPr defaultColWidth="9.140625" defaultRowHeight="12.75"/>
  <cols>
    <col min="1" max="1" width="16.140625" style="0" customWidth="1"/>
    <col min="2" max="3" width="3.57421875" style="0" customWidth="1"/>
    <col min="4" max="4" width="5.28125" style="0" customWidth="1"/>
    <col min="5" max="5" width="3.57421875" style="0" customWidth="1"/>
    <col min="6" max="6" width="5.28125" style="0" customWidth="1"/>
    <col min="7" max="7" width="3.57421875" style="0" customWidth="1"/>
    <col min="8" max="8" width="5.28125" style="0" customWidth="1"/>
    <col min="9" max="9" width="0" style="0" hidden="1" customWidth="1"/>
    <col min="10" max="10" width="3.57421875" style="0" customWidth="1"/>
    <col min="11" max="11" width="5.28125" style="0" customWidth="1"/>
    <col min="12" max="13" width="4.28125" style="0" customWidth="1"/>
    <col min="14" max="14" width="6.7109375" style="0" customWidth="1"/>
    <col min="15" max="16" width="3.57421875" style="0" customWidth="1"/>
    <col min="17" max="17" width="5.28125" style="0" customWidth="1"/>
    <col min="18" max="18" width="3.57421875" style="0" customWidth="1"/>
    <col min="19" max="19" width="5.28125" style="0" customWidth="1"/>
    <col min="20" max="20" width="3.57421875" style="0" customWidth="1"/>
    <col min="21" max="21" width="5.28125" style="0" customWidth="1"/>
    <col min="22" max="23" width="3.57421875" style="0" customWidth="1"/>
    <col min="24" max="24" width="5.28125" style="0" customWidth="1"/>
    <col min="25" max="26" width="3.57421875" style="0" customWidth="1"/>
    <col min="27" max="27" width="5.28125" style="0" customWidth="1"/>
    <col min="28" max="28" width="3.57421875" style="0" customWidth="1"/>
    <col min="29" max="29" width="4.28125" style="0" customWidth="1"/>
    <col min="30" max="30" width="6.7109375" style="0" customWidth="1"/>
    <col min="31" max="32" width="3.57421875" style="0" customWidth="1"/>
    <col min="33" max="33" width="5.28125" style="0" customWidth="1"/>
    <col min="34" max="34" width="3.57421875" style="0" customWidth="1"/>
    <col min="35" max="35" width="5.28125" style="0" customWidth="1"/>
    <col min="36" max="37" width="3.57421875" style="0" customWidth="1"/>
    <col min="38" max="38" width="5.57421875" style="0" customWidth="1"/>
    <col min="39" max="39" width="5.28125" style="0" customWidth="1"/>
    <col min="40" max="40" width="3.57421875" style="0" customWidth="1"/>
    <col min="41" max="41" width="6.140625" style="0" customWidth="1"/>
    <col min="42" max="42" width="3.57421875" style="0" customWidth="1"/>
    <col min="43" max="44" width="6.8515625" style="0" customWidth="1"/>
  </cols>
  <sheetData>
    <row r="1" spans="1:43" ht="21" customHeight="1">
      <c r="A1" s="2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5" t="s">
        <v>26</v>
      </c>
      <c r="AI1" s="35"/>
      <c r="AJ1" s="35"/>
      <c r="AK1" s="35"/>
      <c r="AL1" s="35"/>
      <c r="AM1" s="35"/>
      <c r="AN1" s="35"/>
      <c r="AO1" s="35"/>
      <c r="AP1" s="35"/>
      <c r="AQ1" s="35"/>
    </row>
    <row r="2" spans="1:43" ht="20.25" customHeight="1">
      <c r="A2" s="27"/>
      <c r="B2" s="27"/>
      <c r="C2" s="27"/>
      <c r="D2" s="27"/>
      <c r="E2" s="27"/>
      <c r="F2" s="27"/>
      <c r="G2" s="2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7" t="s">
        <v>34</v>
      </c>
      <c r="AI2" s="27"/>
      <c r="AJ2" s="27"/>
      <c r="AK2" s="27"/>
      <c r="AL2" s="27"/>
      <c r="AM2" s="27"/>
      <c r="AN2" s="27"/>
      <c r="AO2" s="27"/>
      <c r="AP2" s="27"/>
      <c r="AQ2" s="27"/>
    </row>
    <row r="3" spans="1:43" ht="29.25" customHeight="1">
      <c r="A3" s="26"/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6" t="s">
        <v>42</v>
      </c>
      <c r="AI3" s="36"/>
      <c r="AJ3" s="36"/>
      <c r="AK3" s="36"/>
      <c r="AL3" s="36"/>
      <c r="AM3" s="36"/>
      <c r="AN3" s="36"/>
      <c r="AO3" s="36"/>
      <c r="AP3" s="36"/>
      <c r="AQ3" s="36"/>
    </row>
    <row r="4" spans="1:43" ht="21" customHeight="1">
      <c r="A4" s="26"/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0"/>
      <c r="AJ4" s="26"/>
      <c r="AK4" s="26"/>
      <c r="AL4" s="26"/>
      <c r="AM4" s="26"/>
      <c r="AN4" s="26"/>
      <c r="AO4" s="26"/>
      <c r="AP4" s="26"/>
      <c r="AQ4" s="26"/>
    </row>
    <row r="5" spans="1:44" ht="15.75" customHeight="1">
      <c r="A5" s="4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3"/>
    </row>
    <row r="6" spans="1:45" ht="30" customHeight="1">
      <c r="A6" s="28" t="s">
        <v>35</v>
      </c>
      <c r="B6" s="32" t="s">
        <v>28</v>
      </c>
      <c r="C6" s="33"/>
      <c r="D6" s="34"/>
      <c r="E6" s="28" t="s">
        <v>0</v>
      </c>
      <c r="F6" s="28"/>
      <c r="G6" s="29" t="s">
        <v>1</v>
      </c>
      <c r="H6" s="29"/>
      <c r="I6" s="11"/>
      <c r="J6" s="28" t="s">
        <v>2</v>
      </c>
      <c r="K6" s="28"/>
      <c r="L6" s="28" t="s">
        <v>3</v>
      </c>
      <c r="M6" s="28"/>
      <c r="N6" s="28"/>
      <c r="O6" s="28" t="s">
        <v>4</v>
      </c>
      <c r="P6" s="28"/>
      <c r="Q6" s="28"/>
      <c r="R6" s="28" t="s">
        <v>5</v>
      </c>
      <c r="S6" s="28"/>
      <c r="T6" s="28" t="s">
        <v>6</v>
      </c>
      <c r="U6" s="28"/>
      <c r="V6" s="28" t="s">
        <v>7</v>
      </c>
      <c r="W6" s="28"/>
      <c r="X6" s="28"/>
      <c r="Y6" s="28" t="s">
        <v>8</v>
      </c>
      <c r="Z6" s="28"/>
      <c r="AA6" s="28"/>
      <c r="AB6" s="28" t="s">
        <v>9</v>
      </c>
      <c r="AC6" s="28"/>
      <c r="AD6" s="28"/>
      <c r="AE6" s="28" t="s">
        <v>10</v>
      </c>
      <c r="AF6" s="28"/>
      <c r="AG6" s="28"/>
      <c r="AH6" s="28" t="s">
        <v>11</v>
      </c>
      <c r="AI6" s="28"/>
      <c r="AJ6" s="29" t="s">
        <v>32</v>
      </c>
      <c r="AK6" s="29"/>
      <c r="AL6" s="29"/>
      <c r="AM6" s="29" t="s">
        <v>12</v>
      </c>
      <c r="AN6" s="29"/>
      <c r="AO6" s="29"/>
      <c r="AP6" s="28" t="s">
        <v>13</v>
      </c>
      <c r="AQ6" s="28"/>
      <c r="AS6" s="2"/>
    </row>
    <row r="7" spans="1:45" ht="70.5" customHeight="1">
      <c r="A7" s="28"/>
      <c r="B7" s="12" t="s">
        <v>14</v>
      </c>
      <c r="C7" s="12" t="s">
        <v>30</v>
      </c>
      <c r="D7" s="12" t="s">
        <v>15</v>
      </c>
      <c r="E7" s="12" t="s">
        <v>14</v>
      </c>
      <c r="F7" s="12" t="s">
        <v>15</v>
      </c>
      <c r="G7" s="12" t="s">
        <v>14</v>
      </c>
      <c r="H7" s="12" t="s">
        <v>15</v>
      </c>
      <c r="I7" s="12"/>
      <c r="J7" s="12" t="s">
        <v>14</v>
      </c>
      <c r="K7" s="12" t="s">
        <v>15</v>
      </c>
      <c r="L7" s="12" t="s">
        <v>14</v>
      </c>
      <c r="M7" s="12" t="s">
        <v>30</v>
      </c>
      <c r="N7" s="12" t="s">
        <v>15</v>
      </c>
      <c r="O7" s="12" t="s">
        <v>14</v>
      </c>
      <c r="P7" s="12" t="s">
        <v>30</v>
      </c>
      <c r="Q7" s="12" t="s">
        <v>15</v>
      </c>
      <c r="R7" s="12" t="s">
        <v>14</v>
      </c>
      <c r="S7" s="12" t="s">
        <v>15</v>
      </c>
      <c r="T7" s="12" t="s">
        <v>14</v>
      </c>
      <c r="U7" s="12" t="s">
        <v>15</v>
      </c>
      <c r="V7" s="12" t="s">
        <v>14</v>
      </c>
      <c r="W7" s="12" t="s">
        <v>30</v>
      </c>
      <c r="X7" s="12" t="s">
        <v>15</v>
      </c>
      <c r="Y7" s="12" t="s">
        <v>14</v>
      </c>
      <c r="Z7" s="12" t="s">
        <v>30</v>
      </c>
      <c r="AA7" s="12" t="s">
        <v>15</v>
      </c>
      <c r="AB7" s="12" t="s">
        <v>14</v>
      </c>
      <c r="AC7" s="12" t="s">
        <v>30</v>
      </c>
      <c r="AD7" s="12" t="s">
        <v>15</v>
      </c>
      <c r="AE7" s="12" t="s">
        <v>14</v>
      </c>
      <c r="AF7" s="12" t="s">
        <v>30</v>
      </c>
      <c r="AG7" s="12" t="s">
        <v>15</v>
      </c>
      <c r="AH7" s="12" t="s">
        <v>14</v>
      </c>
      <c r="AI7" s="12" t="s">
        <v>15</v>
      </c>
      <c r="AJ7" s="12" t="s">
        <v>14</v>
      </c>
      <c r="AK7" s="12" t="s">
        <v>30</v>
      </c>
      <c r="AL7" s="12" t="s">
        <v>15</v>
      </c>
      <c r="AM7" s="12" t="s">
        <v>14</v>
      </c>
      <c r="AN7" s="12" t="s">
        <v>30</v>
      </c>
      <c r="AO7" s="12" t="s">
        <v>15</v>
      </c>
      <c r="AP7" s="12" t="s">
        <v>33</v>
      </c>
      <c r="AQ7" s="12" t="s">
        <v>15</v>
      </c>
      <c r="AS7" s="2"/>
    </row>
    <row r="8" spans="1:45" s="5" customFormat="1" ht="22.5" customHeight="1">
      <c r="A8" s="13" t="s">
        <v>38</v>
      </c>
      <c r="B8" s="14">
        <v>3</v>
      </c>
      <c r="C8" s="14"/>
      <c r="D8" s="14">
        <v>80</v>
      </c>
      <c r="E8" s="14">
        <v>2</v>
      </c>
      <c r="F8" s="14">
        <v>68</v>
      </c>
      <c r="G8" s="14">
        <v>2</v>
      </c>
      <c r="H8" s="14">
        <v>66</v>
      </c>
      <c r="I8" s="14"/>
      <c r="J8" s="14">
        <v>3</v>
      </c>
      <c r="K8" s="14">
        <v>77</v>
      </c>
      <c r="L8" s="15">
        <f aca="true" t="shared" si="0" ref="L8:L19">J8+G8+E8+B8</f>
        <v>10</v>
      </c>
      <c r="M8" s="15">
        <f>C8</f>
        <v>0</v>
      </c>
      <c r="N8" s="15">
        <f aca="true" t="shared" si="1" ref="N8:N19">K8+H8+F8+D8</f>
        <v>291</v>
      </c>
      <c r="O8" s="14">
        <v>2</v>
      </c>
      <c r="P8" s="14"/>
      <c r="Q8" s="14">
        <v>56</v>
      </c>
      <c r="R8" s="14">
        <v>3</v>
      </c>
      <c r="S8" s="14">
        <v>73</v>
      </c>
      <c r="T8" s="14">
        <v>2</v>
      </c>
      <c r="U8" s="14">
        <v>57</v>
      </c>
      <c r="V8" s="16">
        <v>3</v>
      </c>
      <c r="W8" s="16"/>
      <c r="X8" s="14">
        <v>75</v>
      </c>
      <c r="Y8" s="14">
        <v>2</v>
      </c>
      <c r="Z8" s="14"/>
      <c r="AA8" s="17">
        <v>60</v>
      </c>
      <c r="AB8" s="18">
        <f aca="true" t="shared" si="2" ref="AB8:AB18">Y8+V8+T8+R8+O8</f>
        <v>12</v>
      </c>
      <c r="AC8" s="18">
        <f>W8+P8+Z8</f>
        <v>0</v>
      </c>
      <c r="AD8" s="15">
        <f aca="true" t="shared" si="3" ref="AD8:AD18">AA8+X8+U8+S8+Q8</f>
        <v>321</v>
      </c>
      <c r="AE8" s="14">
        <v>2</v>
      </c>
      <c r="AF8" s="14"/>
      <c r="AG8" s="14">
        <v>56</v>
      </c>
      <c r="AH8" s="14">
        <v>2</v>
      </c>
      <c r="AI8" s="14">
        <v>52</v>
      </c>
      <c r="AJ8" s="15">
        <f aca="true" t="shared" si="4" ref="AJ8:AJ18">AH8+AE8</f>
        <v>4</v>
      </c>
      <c r="AK8" s="15">
        <f>AF8</f>
        <v>0</v>
      </c>
      <c r="AL8" s="15">
        <f aca="true" t="shared" si="5" ref="AL8:AL18">AI8+AG8</f>
        <v>108</v>
      </c>
      <c r="AM8" s="15">
        <f aca="true" t="shared" si="6" ref="AM8:AM19">AJ8+AB8+L8</f>
        <v>26</v>
      </c>
      <c r="AN8" s="15">
        <f>AC8+AK8+M8</f>
        <v>0</v>
      </c>
      <c r="AO8" s="15">
        <f aca="true" t="shared" si="7" ref="AO8:AO19">AL8+AD8+N8</f>
        <v>720</v>
      </c>
      <c r="AP8" s="14">
        <v>4</v>
      </c>
      <c r="AQ8" s="14">
        <v>120</v>
      </c>
      <c r="AR8"/>
      <c r="AS8" s="4"/>
    </row>
    <row r="9" spans="1:45" s="5" customFormat="1" ht="22.5" customHeight="1">
      <c r="A9" s="19" t="s">
        <v>16</v>
      </c>
      <c r="B9" s="14">
        <v>2</v>
      </c>
      <c r="C9" s="14"/>
      <c r="D9" s="14">
        <v>39</v>
      </c>
      <c r="E9" s="14">
        <v>1</v>
      </c>
      <c r="F9" s="14">
        <v>21</v>
      </c>
      <c r="G9" s="14">
        <v>1</v>
      </c>
      <c r="H9" s="14">
        <v>26</v>
      </c>
      <c r="I9" s="14"/>
      <c r="J9" s="14">
        <v>1</v>
      </c>
      <c r="K9" s="17">
        <v>30</v>
      </c>
      <c r="L9" s="15">
        <f t="shared" si="0"/>
        <v>5</v>
      </c>
      <c r="M9" s="15">
        <f aca="true" t="shared" si="8" ref="M9:M19">C9</f>
        <v>0</v>
      </c>
      <c r="N9" s="15">
        <f t="shared" si="1"/>
        <v>116</v>
      </c>
      <c r="O9" s="14">
        <v>1</v>
      </c>
      <c r="P9" s="14"/>
      <c r="Q9" s="17">
        <v>29</v>
      </c>
      <c r="R9" s="14">
        <v>1</v>
      </c>
      <c r="S9" s="14">
        <v>19</v>
      </c>
      <c r="T9" s="14">
        <v>1</v>
      </c>
      <c r="U9" s="17">
        <v>34</v>
      </c>
      <c r="V9" s="14">
        <v>1</v>
      </c>
      <c r="W9" s="14"/>
      <c r="X9" s="17">
        <v>33</v>
      </c>
      <c r="Y9" s="14">
        <v>2</v>
      </c>
      <c r="Z9" s="14"/>
      <c r="AA9" s="14">
        <v>46</v>
      </c>
      <c r="AB9" s="15">
        <f t="shared" si="2"/>
        <v>6</v>
      </c>
      <c r="AC9" s="18">
        <f aca="true" t="shared" si="9" ref="AC9:AC18">W9+P9+Z9</f>
        <v>0</v>
      </c>
      <c r="AD9" s="15">
        <f t="shared" si="3"/>
        <v>161</v>
      </c>
      <c r="AE9" s="14">
        <v>1</v>
      </c>
      <c r="AF9" s="14"/>
      <c r="AG9" s="14">
        <v>17</v>
      </c>
      <c r="AH9" s="14">
        <v>1</v>
      </c>
      <c r="AI9" s="14">
        <v>29</v>
      </c>
      <c r="AJ9" s="15">
        <f t="shared" si="4"/>
        <v>2</v>
      </c>
      <c r="AK9" s="15">
        <f aca="true" t="shared" si="10" ref="AK9:AK18">AF9</f>
        <v>0</v>
      </c>
      <c r="AL9" s="15">
        <f t="shared" si="5"/>
        <v>46</v>
      </c>
      <c r="AM9" s="15">
        <f t="shared" si="6"/>
        <v>13</v>
      </c>
      <c r="AN9" s="15">
        <f aca="true" t="shared" si="11" ref="AN9:AN19">AC9+AK9+M9</f>
        <v>0</v>
      </c>
      <c r="AO9" s="15">
        <f t="shared" si="7"/>
        <v>323</v>
      </c>
      <c r="AP9" s="24">
        <v>2</v>
      </c>
      <c r="AQ9" s="24">
        <v>60</v>
      </c>
      <c r="AR9"/>
      <c r="AS9" s="4"/>
    </row>
    <row r="10" spans="1:45" s="5" customFormat="1" ht="22.5" customHeight="1">
      <c r="A10" s="19" t="s">
        <v>17</v>
      </c>
      <c r="B10" s="14">
        <v>2</v>
      </c>
      <c r="C10" s="14"/>
      <c r="D10" s="14">
        <v>48</v>
      </c>
      <c r="E10" s="14">
        <v>2</v>
      </c>
      <c r="F10" s="14">
        <v>44</v>
      </c>
      <c r="G10" s="14">
        <v>2</v>
      </c>
      <c r="H10" s="14">
        <v>42</v>
      </c>
      <c r="I10" s="14"/>
      <c r="J10" s="14">
        <v>2</v>
      </c>
      <c r="K10" s="17">
        <v>43</v>
      </c>
      <c r="L10" s="15">
        <f t="shared" si="0"/>
        <v>8</v>
      </c>
      <c r="M10" s="15">
        <f t="shared" si="8"/>
        <v>0</v>
      </c>
      <c r="N10" s="15">
        <f t="shared" si="1"/>
        <v>177</v>
      </c>
      <c r="O10" s="14">
        <v>1</v>
      </c>
      <c r="P10" s="14"/>
      <c r="Q10" s="17">
        <v>32</v>
      </c>
      <c r="R10" s="14">
        <v>2</v>
      </c>
      <c r="S10" s="14">
        <v>44</v>
      </c>
      <c r="T10" s="17">
        <v>1</v>
      </c>
      <c r="U10" s="17">
        <v>34</v>
      </c>
      <c r="V10" s="14">
        <v>2</v>
      </c>
      <c r="W10" s="14"/>
      <c r="X10" s="14">
        <v>43</v>
      </c>
      <c r="Y10" s="14">
        <v>1</v>
      </c>
      <c r="Z10" s="14"/>
      <c r="AA10" s="17">
        <v>30</v>
      </c>
      <c r="AB10" s="15">
        <f t="shared" si="2"/>
        <v>7</v>
      </c>
      <c r="AC10" s="18">
        <f t="shared" si="9"/>
        <v>0</v>
      </c>
      <c r="AD10" s="15">
        <f t="shared" si="3"/>
        <v>183</v>
      </c>
      <c r="AE10" s="14">
        <v>1</v>
      </c>
      <c r="AF10" s="14"/>
      <c r="AG10" s="14">
        <v>13</v>
      </c>
      <c r="AH10" s="14">
        <v>1</v>
      </c>
      <c r="AI10" s="14">
        <v>16</v>
      </c>
      <c r="AJ10" s="15">
        <f t="shared" si="4"/>
        <v>2</v>
      </c>
      <c r="AK10" s="15">
        <f t="shared" si="10"/>
        <v>0</v>
      </c>
      <c r="AL10" s="15">
        <f t="shared" si="5"/>
        <v>29</v>
      </c>
      <c r="AM10" s="15">
        <f t="shared" si="6"/>
        <v>17</v>
      </c>
      <c r="AN10" s="15">
        <f t="shared" si="11"/>
        <v>0</v>
      </c>
      <c r="AO10" s="15">
        <f t="shared" si="7"/>
        <v>389</v>
      </c>
      <c r="AP10" s="14">
        <v>1</v>
      </c>
      <c r="AQ10" s="14">
        <v>30</v>
      </c>
      <c r="AR10"/>
      <c r="AS10" s="4"/>
    </row>
    <row r="11" spans="1:45" s="5" customFormat="1" ht="22.5" customHeight="1">
      <c r="A11" s="13" t="s">
        <v>36</v>
      </c>
      <c r="B11" s="14">
        <v>3</v>
      </c>
      <c r="C11" s="14"/>
      <c r="D11" s="14">
        <v>92</v>
      </c>
      <c r="E11" s="14">
        <v>3</v>
      </c>
      <c r="F11" s="14">
        <v>86</v>
      </c>
      <c r="G11" s="14">
        <v>3</v>
      </c>
      <c r="H11" s="14">
        <v>96</v>
      </c>
      <c r="I11" s="14"/>
      <c r="J11" s="14">
        <v>3</v>
      </c>
      <c r="K11" s="17">
        <v>83</v>
      </c>
      <c r="L11" s="15">
        <f t="shared" si="0"/>
        <v>12</v>
      </c>
      <c r="M11" s="15">
        <f t="shared" si="8"/>
        <v>0</v>
      </c>
      <c r="N11" s="15">
        <f t="shared" si="1"/>
        <v>357</v>
      </c>
      <c r="O11" s="16">
        <v>3</v>
      </c>
      <c r="P11" s="16"/>
      <c r="Q11" s="14">
        <v>77</v>
      </c>
      <c r="R11" s="14">
        <v>2</v>
      </c>
      <c r="S11" s="14">
        <v>58</v>
      </c>
      <c r="T11" s="14">
        <v>2</v>
      </c>
      <c r="U11" s="17">
        <v>57</v>
      </c>
      <c r="V11" s="17">
        <v>3</v>
      </c>
      <c r="W11" s="17"/>
      <c r="X11" s="14">
        <v>78</v>
      </c>
      <c r="Y11" s="14">
        <v>3</v>
      </c>
      <c r="Z11" s="14"/>
      <c r="AA11" s="14">
        <v>86</v>
      </c>
      <c r="AB11" s="15">
        <f t="shared" si="2"/>
        <v>13</v>
      </c>
      <c r="AC11" s="18">
        <f t="shared" si="9"/>
        <v>0</v>
      </c>
      <c r="AD11" s="15">
        <f t="shared" si="3"/>
        <v>356</v>
      </c>
      <c r="AE11" s="14">
        <v>2</v>
      </c>
      <c r="AF11" s="14">
        <v>1</v>
      </c>
      <c r="AG11" s="14">
        <v>49</v>
      </c>
      <c r="AH11" s="14">
        <v>2</v>
      </c>
      <c r="AI11" s="14">
        <v>39</v>
      </c>
      <c r="AJ11" s="15">
        <f t="shared" si="4"/>
        <v>4</v>
      </c>
      <c r="AK11" s="15">
        <f t="shared" si="10"/>
        <v>1</v>
      </c>
      <c r="AL11" s="15">
        <f t="shared" si="5"/>
        <v>88</v>
      </c>
      <c r="AM11" s="15">
        <f t="shared" si="6"/>
        <v>29</v>
      </c>
      <c r="AN11" s="15">
        <f t="shared" si="11"/>
        <v>1</v>
      </c>
      <c r="AO11" s="15">
        <f t="shared" si="7"/>
        <v>801</v>
      </c>
      <c r="AP11" s="24">
        <v>5</v>
      </c>
      <c r="AQ11" s="24">
        <v>175</v>
      </c>
      <c r="AR11"/>
      <c r="AS11" s="4"/>
    </row>
    <row r="12" spans="1:45" s="5" customFormat="1" ht="22.5" customHeight="1">
      <c r="A12" s="19" t="s">
        <v>37</v>
      </c>
      <c r="B12" s="14">
        <v>3</v>
      </c>
      <c r="C12" s="14"/>
      <c r="D12" s="14">
        <v>81</v>
      </c>
      <c r="E12" s="14">
        <v>3</v>
      </c>
      <c r="F12" s="14">
        <v>88</v>
      </c>
      <c r="G12" s="14">
        <v>3</v>
      </c>
      <c r="H12" s="14">
        <v>87</v>
      </c>
      <c r="I12" s="14"/>
      <c r="J12" s="14">
        <v>3</v>
      </c>
      <c r="K12" s="14">
        <v>88</v>
      </c>
      <c r="L12" s="15">
        <f t="shared" si="0"/>
        <v>12</v>
      </c>
      <c r="M12" s="15">
        <f t="shared" si="8"/>
        <v>0</v>
      </c>
      <c r="N12" s="15">
        <f t="shared" si="1"/>
        <v>344</v>
      </c>
      <c r="O12" s="14">
        <v>3</v>
      </c>
      <c r="P12" s="14"/>
      <c r="Q12" s="17">
        <v>76</v>
      </c>
      <c r="R12" s="14">
        <v>3</v>
      </c>
      <c r="S12" s="14">
        <v>77</v>
      </c>
      <c r="T12" s="14">
        <v>3</v>
      </c>
      <c r="U12" s="14">
        <v>75</v>
      </c>
      <c r="V12" s="14">
        <v>3</v>
      </c>
      <c r="W12" s="14"/>
      <c r="X12" s="14">
        <v>89</v>
      </c>
      <c r="Y12" s="14">
        <v>2</v>
      </c>
      <c r="Z12" s="14"/>
      <c r="AA12" s="14">
        <v>58</v>
      </c>
      <c r="AB12" s="15">
        <f t="shared" si="2"/>
        <v>14</v>
      </c>
      <c r="AC12" s="18">
        <f t="shared" si="9"/>
        <v>0</v>
      </c>
      <c r="AD12" s="15">
        <f t="shared" si="3"/>
        <v>375</v>
      </c>
      <c r="AE12" s="14">
        <v>2</v>
      </c>
      <c r="AF12" s="14"/>
      <c r="AG12" s="14">
        <v>42</v>
      </c>
      <c r="AH12" s="14">
        <v>2</v>
      </c>
      <c r="AI12" s="14">
        <v>47</v>
      </c>
      <c r="AJ12" s="15">
        <f t="shared" si="4"/>
        <v>4</v>
      </c>
      <c r="AK12" s="15">
        <f t="shared" si="10"/>
        <v>0</v>
      </c>
      <c r="AL12" s="15">
        <f t="shared" si="5"/>
        <v>89</v>
      </c>
      <c r="AM12" s="15">
        <f t="shared" si="6"/>
        <v>30</v>
      </c>
      <c r="AN12" s="15">
        <f t="shared" si="11"/>
        <v>0</v>
      </c>
      <c r="AO12" s="15">
        <f t="shared" si="7"/>
        <v>808</v>
      </c>
      <c r="AP12" s="14">
        <v>5</v>
      </c>
      <c r="AQ12" s="14">
        <v>150</v>
      </c>
      <c r="AR12" t="s">
        <v>29</v>
      </c>
      <c r="AS12" s="6"/>
    </row>
    <row r="13" spans="1:45" s="5" customFormat="1" ht="22.5" customHeight="1">
      <c r="A13" s="19" t="s">
        <v>18</v>
      </c>
      <c r="B13" s="14">
        <v>2</v>
      </c>
      <c r="C13" s="14"/>
      <c r="D13" s="14">
        <v>58</v>
      </c>
      <c r="E13" s="14">
        <v>3</v>
      </c>
      <c r="F13" s="14">
        <v>101</v>
      </c>
      <c r="G13" s="14">
        <v>2</v>
      </c>
      <c r="H13" s="14">
        <v>58</v>
      </c>
      <c r="I13" s="14"/>
      <c r="J13" s="14">
        <v>2</v>
      </c>
      <c r="K13" s="17">
        <v>65</v>
      </c>
      <c r="L13" s="15">
        <f t="shared" si="0"/>
        <v>9</v>
      </c>
      <c r="M13" s="15">
        <f t="shared" si="8"/>
        <v>0</v>
      </c>
      <c r="N13" s="15">
        <f t="shared" si="1"/>
        <v>282</v>
      </c>
      <c r="O13" s="14">
        <v>2</v>
      </c>
      <c r="P13" s="14"/>
      <c r="Q13" s="14">
        <v>58</v>
      </c>
      <c r="R13" s="14">
        <v>3</v>
      </c>
      <c r="S13" s="14">
        <v>79</v>
      </c>
      <c r="T13" s="14">
        <v>2</v>
      </c>
      <c r="U13" s="17">
        <v>49</v>
      </c>
      <c r="V13" s="14">
        <v>2</v>
      </c>
      <c r="W13" s="14"/>
      <c r="X13" s="14">
        <v>48</v>
      </c>
      <c r="Y13" s="14">
        <v>2</v>
      </c>
      <c r="Z13" s="14"/>
      <c r="AA13" s="17">
        <v>48</v>
      </c>
      <c r="AB13" s="15">
        <f t="shared" si="2"/>
        <v>11</v>
      </c>
      <c r="AC13" s="18">
        <f t="shared" si="9"/>
        <v>0</v>
      </c>
      <c r="AD13" s="15">
        <f t="shared" si="3"/>
        <v>282</v>
      </c>
      <c r="AE13" s="14">
        <v>2</v>
      </c>
      <c r="AF13" s="14"/>
      <c r="AG13" s="14">
        <v>48</v>
      </c>
      <c r="AH13" s="14">
        <v>1</v>
      </c>
      <c r="AI13" s="14">
        <v>21</v>
      </c>
      <c r="AJ13" s="15">
        <f t="shared" si="4"/>
        <v>3</v>
      </c>
      <c r="AK13" s="15">
        <f t="shared" si="10"/>
        <v>0</v>
      </c>
      <c r="AL13" s="15">
        <f t="shared" si="5"/>
        <v>69</v>
      </c>
      <c r="AM13" s="15">
        <f t="shared" si="6"/>
        <v>23</v>
      </c>
      <c r="AN13" s="15">
        <f t="shared" si="11"/>
        <v>0</v>
      </c>
      <c r="AO13" s="15">
        <f t="shared" si="7"/>
        <v>633</v>
      </c>
      <c r="AP13" s="14">
        <v>3</v>
      </c>
      <c r="AQ13" s="14">
        <v>90</v>
      </c>
      <c r="AR13"/>
      <c r="AS13" s="4"/>
    </row>
    <row r="14" spans="1:45" s="5" customFormat="1" ht="22.5" customHeight="1">
      <c r="A14" s="19" t="s">
        <v>19</v>
      </c>
      <c r="B14" s="14">
        <v>2</v>
      </c>
      <c r="C14" s="14">
        <v>1</v>
      </c>
      <c r="D14" s="14">
        <v>58</v>
      </c>
      <c r="E14" s="14">
        <v>2</v>
      </c>
      <c r="F14" s="14">
        <v>47</v>
      </c>
      <c r="G14" s="14">
        <v>2</v>
      </c>
      <c r="H14" s="14">
        <v>46</v>
      </c>
      <c r="I14" s="14"/>
      <c r="J14" s="14">
        <v>2</v>
      </c>
      <c r="K14" s="14">
        <v>50</v>
      </c>
      <c r="L14" s="15">
        <f t="shared" si="0"/>
        <v>8</v>
      </c>
      <c r="M14" s="15">
        <f t="shared" si="8"/>
        <v>1</v>
      </c>
      <c r="N14" s="15">
        <f t="shared" si="1"/>
        <v>201</v>
      </c>
      <c r="O14" s="14">
        <v>2</v>
      </c>
      <c r="P14" s="14"/>
      <c r="Q14" s="14">
        <v>46</v>
      </c>
      <c r="R14" s="14">
        <v>2</v>
      </c>
      <c r="S14" s="14">
        <v>45</v>
      </c>
      <c r="T14" s="17">
        <v>2</v>
      </c>
      <c r="U14" s="17">
        <v>45</v>
      </c>
      <c r="V14" s="14">
        <v>2</v>
      </c>
      <c r="W14" s="14">
        <v>1</v>
      </c>
      <c r="X14" s="17">
        <v>40</v>
      </c>
      <c r="Y14" s="14">
        <v>2</v>
      </c>
      <c r="Z14" s="14"/>
      <c r="AA14" s="14">
        <v>41</v>
      </c>
      <c r="AB14" s="15">
        <f t="shared" si="2"/>
        <v>10</v>
      </c>
      <c r="AC14" s="18">
        <f t="shared" si="9"/>
        <v>1</v>
      </c>
      <c r="AD14" s="15">
        <f t="shared" si="3"/>
        <v>217</v>
      </c>
      <c r="AE14" s="14">
        <v>1</v>
      </c>
      <c r="AF14" s="14"/>
      <c r="AG14" s="14">
        <v>16</v>
      </c>
      <c r="AH14" s="14">
        <v>1</v>
      </c>
      <c r="AI14" s="14">
        <v>17</v>
      </c>
      <c r="AJ14" s="15">
        <f t="shared" si="4"/>
        <v>2</v>
      </c>
      <c r="AK14" s="15">
        <f t="shared" si="10"/>
        <v>0</v>
      </c>
      <c r="AL14" s="15">
        <f t="shared" si="5"/>
        <v>33</v>
      </c>
      <c r="AM14" s="15">
        <f t="shared" si="6"/>
        <v>20</v>
      </c>
      <c r="AN14" s="15">
        <f t="shared" si="11"/>
        <v>2</v>
      </c>
      <c r="AO14" s="15">
        <f t="shared" si="7"/>
        <v>451</v>
      </c>
      <c r="AP14" s="14">
        <v>2</v>
      </c>
      <c r="AQ14" s="14">
        <v>60</v>
      </c>
      <c r="AR14"/>
      <c r="AS14" s="4"/>
    </row>
    <row r="15" spans="1:45" s="5" customFormat="1" ht="22.5" customHeight="1">
      <c r="A15" s="19" t="s">
        <v>20</v>
      </c>
      <c r="B15" s="14">
        <v>1</v>
      </c>
      <c r="C15" s="14"/>
      <c r="D15" s="14">
        <v>24</v>
      </c>
      <c r="E15" s="14">
        <v>2</v>
      </c>
      <c r="F15" s="14">
        <v>34</v>
      </c>
      <c r="G15" s="14">
        <v>1</v>
      </c>
      <c r="H15" s="14">
        <v>30</v>
      </c>
      <c r="I15" s="14"/>
      <c r="J15" s="14">
        <v>1</v>
      </c>
      <c r="K15" s="17">
        <v>31</v>
      </c>
      <c r="L15" s="15">
        <f t="shared" si="0"/>
        <v>5</v>
      </c>
      <c r="M15" s="15">
        <f t="shared" si="8"/>
        <v>0</v>
      </c>
      <c r="N15" s="15">
        <f t="shared" si="1"/>
        <v>119</v>
      </c>
      <c r="O15" s="14">
        <v>1</v>
      </c>
      <c r="P15" s="14">
        <v>1</v>
      </c>
      <c r="Q15" s="14">
        <v>22</v>
      </c>
      <c r="R15" s="14">
        <v>1</v>
      </c>
      <c r="S15" s="14">
        <v>26</v>
      </c>
      <c r="T15" s="14">
        <v>1</v>
      </c>
      <c r="U15" s="17">
        <v>30</v>
      </c>
      <c r="V15" s="14">
        <v>1</v>
      </c>
      <c r="W15" s="14"/>
      <c r="X15" s="17">
        <v>33</v>
      </c>
      <c r="Y15" s="17">
        <v>1</v>
      </c>
      <c r="Z15" s="17"/>
      <c r="AA15" s="17">
        <v>23</v>
      </c>
      <c r="AB15" s="15">
        <f t="shared" si="2"/>
        <v>5</v>
      </c>
      <c r="AC15" s="18">
        <f t="shared" si="9"/>
        <v>1</v>
      </c>
      <c r="AD15" s="15">
        <f t="shared" si="3"/>
        <v>134</v>
      </c>
      <c r="AE15" s="14">
        <v>0</v>
      </c>
      <c r="AF15" s="14"/>
      <c r="AG15" s="14">
        <v>0</v>
      </c>
      <c r="AH15" s="14">
        <v>1</v>
      </c>
      <c r="AI15" s="14">
        <v>13</v>
      </c>
      <c r="AJ15" s="15">
        <f t="shared" si="4"/>
        <v>1</v>
      </c>
      <c r="AK15" s="15">
        <f t="shared" si="10"/>
        <v>0</v>
      </c>
      <c r="AL15" s="15">
        <f t="shared" si="5"/>
        <v>13</v>
      </c>
      <c r="AM15" s="15">
        <f t="shared" si="6"/>
        <v>11</v>
      </c>
      <c r="AN15" s="15">
        <f t="shared" si="11"/>
        <v>1</v>
      </c>
      <c r="AO15" s="15">
        <f t="shared" si="7"/>
        <v>266</v>
      </c>
      <c r="AP15" s="14">
        <v>1</v>
      </c>
      <c r="AQ15" s="14">
        <v>30</v>
      </c>
      <c r="AR15"/>
      <c r="AS15" s="4"/>
    </row>
    <row r="16" spans="1:45" s="5" customFormat="1" ht="22.5" customHeight="1">
      <c r="A16" s="19" t="s">
        <v>21</v>
      </c>
      <c r="B16" s="14">
        <v>1</v>
      </c>
      <c r="C16" s="14"/>
      <c r="D16" s="14">
        <v>26</v>
      </c>
      <c r="E16" s="14">
        <v>1</v>
      </c>
      <c r="F16" s="14">
        <v>20</v>
      </c>
      <c r="G16" s="14">
        <v>1</v>
      </c>
      <c r="H16" s="14">
        <v>28</v>
      </c>
      <c r="I16" s="14"/>
      <c r="J16" s="14">
        <v>1</v>
      </c>
      <c r="K16" s="17">
        <v>25</v>
      </c>
      <c r="L16" s="15">
        <f t="shared" si="0"/>
        <v>4</v>
      </c>
      <c r="M16" s="15">
        <f t="shared" si="8"/>
        <v>0</v>
      </c>
      <c r="N16" s="15">
        <f t="shared" si="1"/>
        <v>99</v>
      </c>
      <c r="O16" s="14">
        <v>1</v>
      </c>
      <c r="P16" s="14"/>
      <c r="Q16" s="14">
        <v>24</v>
      </c>
      <c r="R16" s="14">
        <v>1</v>
      </c>
      <c r="S16" s="17">
        <v>17</v>
      </c>
      <c r="T16" s="14">
        <v>1</v>
      </c>
      <c r="U16" s="14">
        <v>23</v>
      </c>
      <c r="V16" s="14">
        <v>1</v>
      </c>
      <c r="W16" s="14"/>
      <c r="X16" s="14">
        <v>22</v>
      </c>
      <c r="Y16" s="14">
        <v>1</v>
      </c>
      <c r="Z16" s="14">
        <v>1</v>
      </c>
      <c r="AA16" s="17">
        <v>18</v>
      </c>
      <c r="AB16" s="15">
        <f t="shared" si="2"/>
        <v>5</v>
      </c>
      <c r="AC16" s="18">
        <f t="shared" si="9"/>
        <v>1</v>
      </c>
      <c r="AD16" s="15">
        <f t="shared" si="3"/>
        <v>104</v>
      </c>
      <c r="AE16" s="25">
        <v>1</v>
      </c>
      <c r="AF16" s="25"/>
      <c r="AG16" s="25">
        <v>14</v>
      </c>
      <c r="AH16" s="14">
        <v>1</v>
      </c>
      <c r="AI16" s="14">
        <v>18</v>
      </c>
      <c r="AJ16" s="15">
        <f t="shared" si="4"/>
        <v>2</v>
      </c>
      <c r="AK16" s="15">
        <f t="shared" si="10"/>
        <v>0</v>
      </c>
      <c r="AL16" s="15">
        <f t="shared" si="5"/>
        <v>32</v>
      </c>
      <c r="AM16" s="15">
        <f t="shared" si="6"/>
        <v>11</v>
      </c>
      <c r="AN16" s="15">
        <f t="shared" si="11"/>
        <v>1</v>
      </c>
      <c r="AO16" s="15">
        <f t="shared" si="7"/>
        <v>235</v>
      </c>
      <c r="AP16" s="14">
        <v>1</v>
      </c>
      <c r="AQ16" s="14">
        <v>30</v>
      </c>
      <c r="AR16"/>
      <c r="AS16" s="4"/>
    </row>
    <row r="17" spans="1:45" s="5" customFormat="1" ht="22.5" customHeight="1">
      <c r="A17" s="19" t="s">
        <v>22</v>
      </c>
      <c r="B17" s="14">
        <v>1</v>
      </c>
      <c r="C17" s="14"/>
      <c r="D17" s="14">
        <v>29</v>
      </c>
      <c r="E17" s="14">
        <v>2</v>
      </c>
      <c r="F17" s="14">
        <v>44</v>
      </c>
      <c r="G17" s="14">
        <v>2</v>
      </c>
      <c r="H17" s="14">
        <v>47</v>
      </c>
      <c r="I17" s="14"/>
      <c r="J17" s="14">
        <v>2</v>
      </c>
      <c r="K17" s="17">
        <v>38</v>
      </c>
      <c r="L17" s="15">
        <f t="shared" si="0"/>
        <v>7</v>
      </c>
      <c r="M17" s="15">
        <f t="shared" si="8"/>
        <v>0</v>
      </c>
      <c r="N17" s="15">
        <f t="shared" si="1"/>
        <v>158</v>
      </c>
      <c r="O17" s="14">
        <v>1</v>
      </c>
      <c r="P17" s="14"/>
      <c r="Q17" s="17">
        <v>19</v>
      </c>
      <c r="R17" s="14">
        <v>1</v>
      </c>
      <c r="S17" s="14">
        <v>21</v>
      </c>
      <c r="T17" s="14">
        <v>1</v>
      </c>
      <c r="U17" s="17">
        <v>25</v>
      </c>
      <c r="V17" s="14">
        <v>1</v>
      </c>
      <c r="W17" s="14"/>
      <c r="X17" s="17">
        <v>30</v>
      </c>
      <c r="Y17" s="14">
        <v>2</v>
      </c>
      <c r="Z17" s="14"/>
      <c r="AA17" s="17">
        <v>49</v>
      </c>
      <c r="AB17" s="15">
        <f t="shared" si="2"/>
        <v>6</v>
      </c>
      <c r="AC17" s="18">
        <f t="shared" si="9"/>
        <v>0</v>
      </c>
      <c r="AD17" s="15">
        <f t="shared" si="3"/>
        <v>144</v>
      </c>
      <c r="AE17" s="14">
        <v>1</v>
      </c>
      <c r="AF17" s="14"/>
      <c r="AG17" s="14">
        <v>13</v>
      </c>
      <c r="AH17" s="14">
        <v>1</v>
      </c>
      <c r="AI17" s="14">
        <v>16</v>
      </c>
      <c r="AJ17" s="15">
        <f t="shared" si="4"/>
        <v>2</v>
      </c>
      <c r="AK17" s="15">
        <f t="shared" si="10"/>
        <v>0</v>
      </c>
      <c r="AL17" s="15">
        <f t="shared" si="5"/>
        <v>29</v>
      </c>
      <c r="AM17" s="15">
        <f t="shared" si="6"/>
        <v>15</v>
      </c>
      <c r="AN17" s="15">
        <f t="shared" si="11"/>
        <v>0</v>
      </c>
      <c r="AO17" s="15">
        <f t="shared" si="7"/>
        <v>331</v>
      </c>
      <c r="AP17" s="14">
        <v>2</v>
      </c>
      <c r="AQ17" s="14">
        <v>60</v>
      </c>
      <c r="AR17"/>
      <c r="AS17" s="4"/>
    </row>
    <row r="18" spans="1:45" s="5" customFormat="1" ht="22.5" customHeight="1">
      <c r="A18" s="19" t="s">
        <v>23</v>
      </c>
      <c r="B18" s="14">
        <v>2</v>
      </c>
      <c r="C18" s="14">
        <v>1</v>
      </c>
      <c r="D18" s="14">
        <v>59</v>
      </c>
      <c r="E18" s="14">
        <v>2</v>
      </c>
      <c r="F18" s="14">
        <v>53</v>
      </c>
      <c r="G18" s="14">
        <v>2</v>
      </c>
      <c r="H18" s="14">
        <v>56</v>
      </c>
      <c r="I18" s="14"/>
      <c r="J18" s="14">
        <v>2</v>
      </c>
      <c r="K18" s="14">
        <v>51</v>
      </c>
      <c r="L18" s="15">
        <f t="shared" si="0"/>
        <v>8</v>
      </c>
      <c r="M18" s="15">
        <f t="shared" si="8"/>
        <v>1</v>
      </c>
      <c r="N18" s="15">
        <f t="shared" si="1"/>
        <v>219</v>
      </c>
      <c r="O18" s="14">
        <v>2</v>
      </c>
      <c r="P18" s="14">
        <v>1</v>
      </c>
      <c r="Q18" s="14">
        <v>50</v>
      </c>
      <c r="R18" s="14">
        <v>2</v>
      </c>
      <c r="S18" s="17">
        <v>49</v>
      </c>
      <c r="T18" s="14">
        <v>2</v>
      </c>
      <c r="U18" s="17">
        <v>48</v>
      </c>
      <c r="V18" s="14">
        <v>2</v>
      </c>
      <c r="W18" s="14"/>
      <c r="X18" s="20">
        <v>46</v>
      </c>
      <c r="Y18" s="14">
        <v>1</v>
      </c>
      <c r="Z18" s="14"/>
      <c r="AA18" s="17">
        <v>34</v>
      </c>
      <c r="AB18" s="15">
        <f t="shared" si="2"/>
        <v>9</v>
      </c>
      <c r="AC18" s="18">
        <f t="shared" si="9"/>
        <v>1</v>
      </c>
      <c r="AD18" s="15">
        <f t="shared" si="3"/>
        <v>227</v>
      </c>
      <c r="AE18" s="14">
        <v>1</v>
      </c>
      <c r="AF18" s="14"/>
      <c r="AG18" s="14">
        <v>25</v>
      </c>
      <c r="AH18" s="14">
        <v>2</v>
      </c>
      <c r="AI18" s="14">
        <v>33</v>
      </c>
      <c r="AJ18" s="15">
        <f t="shared" si="4"/>
        <v>3</v>
      </c>
      <c r="AK18" s="15">
        <f t="shared" si="10"/>
        <v>0</v>
      </c>
      <c r="AL18" s="15">
        <f t="shared" si="5"/>
        <v>58</v>
      </c>
      <c r="AM18" s="15">
        <f t="shared" si="6"/>
        <v>20</v>
      </c>
      <c r="AN18" s="15">
        <f t="shared" si="11"/>
        <v>2</v>
      </c>
      <c r="AO18" s="15">
        <f t="shared" si="7"/>
        <v>504</v>
      </c>
      <c r="AP18" s="14">
        <v>2</v>
      </c>
      <c r="AQ18" s="14">
        <v>60</v>
      </c>
      <c r="AR18"/>
      <c r="AS18" s="4"/>
    </row>
    <row r="19" spans="1:45" s="5" customFormat="1" ht="22.5" customHeight="1">
      <c r="A19" s="19" t="s">
        <v>39</v>
      </c>
      <c r="B19" s="14">
        <v>0</v>
      </c>
      <c r="C19" s="14"/>
      <c r="D19" s="14">
        <v>0</v>
      </c>
      <c r="E19" s="14">
        <v>0</v>
      </c>
      <c r="F19" s="14">
        <v>0</v>
      </c>
      <c r="G19" s="14">
        <v>1</v>
      </c>
      <c r="H19" s="14">
        <v>25</v>
      </c>
      <c r="I19" s="14"/>
      <c r="J19" s="14">
        <v>1</v>
      </c>
      <c r="K19" s="14">
        <v>17</v>
      </c>
      <c r="L19" s="15">
        <f t="shared" si="0"/>
        <v>2</v>
      </c>
      <c r="M19" s="15">
        <f t="shared" si="8"/>
        <v>0</v>
      </c>
      <c r="N19" s="15">
        <f t="shared" si="1"/>
        <v>42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8"/>
      <c r="AD19" s="15"/>
      <c r="AE19" s="14"/>
      <c r="AF19" s="14"/>
      <c r="AG19" s="14"/>
      <c r="AH19" s="14"/>
      <c r="AI19" s="14"/>
      <c r="AJ19" s="15"/>
      <c r="AK19" s="15"/>
      <c r="AL19" s="15"/>
      <c r="AM19" s="15">
        <f t="shared" si="6"/>
        <v>2</v>
      </c>
      <c r="AN19" s="15">
        <f t="shared" si="11"/>
        <v>0</v>
      </c>
      <c r="AO19" s="15">
        <f t="shared" si="7"/>
        <v>42</v>
      </c>
      <c r="AP19" s="14">
        <v>1</v>
      </c>
      <c r="AQ19" s="14">
        <v>30</v>
      </c>
      <c r="AR19"/>
      <c r="AS19" s="4"/>
    </row>
    <row r="20" spans="1:45" s="8" customFormat="1" ht="22.5" customHeight="1">
      <c r="A20" s="21" t="s">
        <v>24</v>
      </c>
      <c r="B20" s="22">
        <f aca="true" t="shared" si="12" ref="B20:M20">SUM(B8:B19)</f>
        <v>22</v>
      </c>
      <c r="C20" s="22">
        <f t="shared" si="12"/>
        <v>2</v>
      </c>
      <c r="D20" s="22">
        <f t="shared" si="12"/>
        <v>594</v>
      </c>
      <c r="E20" s="22">
        <f t="shared" si="12"/>
        <v>23</v>
      </c>
      <c r="F20" s="22">
        <f t="shared" si="12"/>
        <v>606</v>
      </c>
      <c r="G20" s="22">
        <f t="shared" si="12"/>
        <v>22</v>
      </c>
      <c r="H20" s="22">
        <f t="shared" si="12"/>
        <v>607</v>
      </c>
      <c r="I20" s="22">
        <f t="shared" si="12"/>
        <v>0</v>
      </c>
      <c r="J20" s="22">
        <f t="shared" si="12"/>
        <v>23</v>
      </c>
      <c r="K20" s="22">
        <f t="shared" si="12"/>
        <v>598</v>
      </c>
      <c r="L20" s="22">
        <f t="shared" si="12"/>
        <v>90</v>
      </c>
      <c r="M20" s="22">
        <f t="shared" si="12"/>
        <v>2</v>
      </c>
      <c r="N20" s="22">
        <f aca="true" t="shared" si="13" ref="N20:AC20">SUM(N8:N19)</f>
        <v>2405</v>
      </c>
      <c r="O20" s="22">
        <f t="shared" si="13"/>
        <v>19</v>
      </c>
      <c r="P20" s="22">
        <f t="shared" si="13"/>
        <v>2</v>
      </c>
      <c r="Q20" s="22">
        <f t="shared" si="13"/>
        <v>489</v>
      </c>
      <c r="R20" s="22">
        <f t="shared" si="13"/>
        <v>21</v>
      </c>
      <c r="S20" s="22">
        <f t="shared" si="13"/>
        <v>508</v>
      </c>
      <c r="T20" s="22">
        <f t="shared" si="13"/>
        <v>18</v>
      </c>
      <c r="U20" s="22">
        <f t="shared" si="13"/>
        <v>477</v>
      </c>
      <c r="V20" s="22">
        <f t="shared" si="13"/>
        <v>21</v>
      </c>
      <c r="W20" s="22">
        <f t="shared" si="13"/>
        <v>1</v>
      </c>
      <c r="X20" s="22">
        <f t="shared" si="13"/>
        <v>537</v>
      </c>
      <c r="Y20" s="22">
        <f t="shared" si="13"/>
        <v>19</v>
      </c>
      <c r="Z20" s="22">
        <f t="shared" si="13"/>
        <v>1</v>
      </c>
      <c r="AA20" s="22">
        <f t="shared" si="13"/>
        <v>493</v>
      </c>
      <c r="AB20" s="22">
        <f t="shared" si="13"/>
        <v>98</v>
      </c>
      <c r="AC20" s="22">
        <f t="shared" si="13"/>
        <v>4</v>
      </c>
      <c r="AD20" s="22">
        <f aca="true" t="shared" si="14" ref="AD20:AO20">SUM(AD8:AD19)</f>
        <v>2504</v>
      </c>
      <c r="AE20" s="22">
        <f t="shared" si="14"/>
        <v>14</v>
      </c>
      <c r="AF20" s="22">
        <v>1</v>
      </c>
      <c r="AG20" s="22">
        <f t="shared" si="14"/>
        <v>293</v>
      </c>
      <c r="AH20" s="22">
        <f t="shared" si="14"/>
        <v>15</v>
      </c>
      <c r="AI20" s="22">
        <f t="shared" si="14"/>
        <v>301</v>
      </c>
      <c r="AJ20" s="22">
        <f t="shared" si="14"/>
        <v>29</v>
      </c>
      <c r="AK20" s="22">
        <f t="shared" si="14"/>
        <v>1</v>
      </c>
      <c r="AL20" s="22">
        <f t="shared" si="14"/>
        <v>594</v>
      </c>
      <c r="AM20" s="22">
        <f t="shared" si="14"/>
        <v>217</v>
      </c>
      <c r="AN20" s="22">
        <f t="shared" si="14"/>
        <v>7</v>
      </c>
      <c r="AO20" s="22">
        <f t="shared" si="14"/>
        <v>5503</v>
      </c>
      <c r="AP20" s="22">
        <f>SUM(AP8:AP19)</f>
        <v>29</v>
      </c>
      <c r="AQ20" s="22">
        <f>SUM(AQ8:AQ19)</f>
        <v>895</v>
      </c>
      <c r="AR20"/>
      <c r="AS20" s="7"/>
    </row>
    <row r="21" spans="1:45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ht="12.75">
      <c r="A22" s="9"/>
    </row>
    <row r="23" spans="1:43" ht="30.75" customHeight="1">
      <c r="A23" s="31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</row>
    <row r="24" ht="12.75">
      <c r="A24" s="9"/>
    </row>
    <row r="25" spans="1:43" ht="15.75">
      <c r="A25" s="9"/>
      <c r="AI25" s="35" t="s">
        <v>41</v>
      </c>
      <c r="AJ25" s="35"/>
      <c r="AK25" s="35"/>
      <c r="AL25" s="35"/>
      <c r="AM25" s="35"/>
      <c r="AN25" s="35"/>
      <c r="AO25" s="35"/>
      <c r="AP25" s="35"/>
      <c r="AQ25" s="35"/>
    </row>
    <row r="26" spans="1:43" ht="19.5" customHeight="1">
      <c r="A26" s="9"/>
      <c r="AI26" s="37" t="s">
        <v>25</v>
      </c>
      <c r="AJ26" s="37"/>
      <c r="AK26" s="37"/>
      <c r="AL26" s="37"/>
      <c r="AM26" s="37"/>
      <c r="AN26" s="37"/>
      <c r="AO26" s="37"/>
      <c r="AP26" s="37"/>
      <c r="AQ26" s="37"/>
    </row>
    <row r="27" spans="1:43" ht="27" customHeight="1">
      <c r="A27" s="9"/>
      <c r="AI27" s="39"/>
      <c r="AJ27" s="39"/>
      <c r="AK27" s="39"/>
      <c r="AL27" s="39"/>
      <c r="AM27" s="39"/>
      <c r="AN27" s="39"/>
      <c r="AO27" s="38" t="s">
        <v>27</v>
      </c>
      <c r="AP27" s="38"/>
      <c r="AQ27" s="38"/>
    </row>
    <row r="28" spans="1:43" ht="26.25" customHeight="1">
      <c r="A28" s="9"/>
      <c r="AI28" s="30" t="s">
        <v>43</v>
      </c>
      <c r="AJ28" s="30"/>
      <c r="AK28" s="30"/>
      <c r="AL28" s="30"/>
      <c r="AM28" s="30"/>
      <c r="AN28" s="30"/>
      <c r="AO28" s="30"/>
      <c r="AP28" s="30"/>
      <c r="AQ28" s="30"/>
    </row>
    <row r="29" ht="12.75">
      <c r="A29" s="9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sheetProtection selectLockedCells="1" selectUnlockedCells="1"/>
  <mergeCells count="28">
    <mergeCell ref="AH1:AQ1"/>
    <mergeCell ref="AH2:AQ2"/>
    <mergeCell ref="AH3:AQ3"/>
    <mergeCell ref="AI25:AQ25"/>
    <mergeCell ref="AI26:AQ26"/>
    <mergeCell ref="AO27:AQ27"/>
    <mergeCell ref="AI27:AN27"/>
    <mergeCell ref="AH6:AI6"/>
    <mergeCell ref="AJ6:AL6"/>
    <mergeCell ref="A5:AQ5"/>
    <mergeCell ref="AI28:AQ28"/>
    <mergeCell ref="A23:AQ23"/>
    <mergeCell ref="A6:A7"/>
    <mergeCell ref="B6:D6"/>
    <mergeCell ref="AM6:AO6"/>
    <mergeCell ref="AP6:AQ6"/>
    <mergeCell ref="V6:X6"/>
    <mergeCell ref="Y6:AA6"/>
    <mergeCell ref="AB6:AD6"/>
    <mergeCell ref="AE6:AG6"/>
    <mergeCell ref="A2:G2"/>
    <mergeCell ref="T6:U6"/>
    <mergeCell ref="E6:F6"/>
    <mergeCell ref="G6:H6"/>
    <mergeCell ref="J6:K6"/>
    <mergeCell ref="L6:N6"/>
    <mergeCell ref="O6:Q6"/>
    <mergeCell ref="R6:S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3"/>
  <colBreaks count="1" manualBreakCount="1">
    <brk id="4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Колошко</dc:creator>
  <cp:keywords/>
  <dc:description/>
  <cp:lastModifiedBy>Петрик </cp:lastModifiedBy>
  <cp:lastPrinted>2017-09-01T10:52:43Z</cp:lastPrinted>
  <dcterms:created xsi:type="dcterms:W3CDTF">2013-02-26T13:15:14Z</dcterms:created>
  <dcterms:modified xsi:type="dcterms:W3CDTF">2017-09-11T05:38:00Z</dcterms:modified>
  <cp:category/>
  <cp:version/>
  <cp:contentType/>
  <cp:contentStatus/>
</cp:coreProperties>
</file>